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IDE\2019-22\EXCEL - Valores\"/>
    </mc:Choice>
  </mc:AlternateContent>
  <bookViews>
    <workbookView xWindow="18165" yWindow="465" windowWidth="20220" windowHeight="21000"/>
  </bookViews>
  <sheets>
    <sheet name="Cuadro 9" sheetId="4" r:id="rId1"/>
  </sheets>
  <definedNames>
    <definedName name="_xlnm.Print_Area" localSheetId="0">'Cuadro 9'!$A$1:$I$34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9" i="4" l="1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G12" i="4"/>
  <c r="H26" i="4" s="1"/>
  <c r="B12" i="4"/>
  <c r="C12" i="4"/>
  <c r="F12" i="4"/>
  <c r="E12" i="4"/>
  <c r="D12" i="4"/>
  <c r="H28" i="4" l="1"/>
  <c r="H22" i="4"/>
  <c r="H21" i="4"/>
  <c r="H27" i="4"/>
  <c r="H23" i="4"/>
  <c r="H29" i="4"/>
  <c r="H15" i="4"/>
  <c r="I12" i="4"/>
  <c r="H16" i="4"/>
  <c r="H17" i="4"/>
  <c r="H18" i="4"/>
  <c r="H19" i="4"/>
  <c r="H20" i="4"/>
  <c r="H24" i="4"/>
  <c r="H13" i="4"/>
  <c r="H25" i="4"/>
  <c r="H14" i="4"/>
  <c r="H12" i="4" l="1"/>
</calcChain>
</file>

<file path=xl/sharedStrings.xml><?xml version="1.0" encoding="utf-8"?>
<sst xmlns="http://schemas.openxmlformats.org/spreadsheetml/2006/main" count="38" uniqueCount="36">
  <si>
    <t>República de Panamá</t>
  </si>
  <si>
    <t>CONTRALORÍA GENERAL DE LA REPÚBLICA</t>
  </si>
  <si>
    <t>Instituto Nacional de Estadística y Censo</t>
  </si>
  <si>
    <t>Participación</t>
  </si>
  <si>
    <t>Variación</t>
  </si>
  <si>
    <t>Actividad económica</t>
  </si>
  <si>
    <t>(P) Cifras preliminares.</t>
  </si>
  <si>
    <t>Renta de IED</t>
  </si>
  <si>
    <t>porcentual</t>
  </si>
  <si>
    <t>Cuadro 9.  RENTA DE INVERSIÓN EXTRANJERA DIRECTA (IED) EN LA REPÚBLICA,</t>
  </si>
  <si>
    <t>TOTAL</t>
  </si>
  <si>
    <t>NOTAS: Se aplica la Clasificación Industrial Internacional Uniforme de todas la Actividades Económica (CIIU), Revisión 4.</t>
  </si>
  <si>
    <t xml:space="preserve"> Actividades financieras y de seguros</t>
  </si>
  <si>
    <t xml:space="preserve"> Comercio al por mayor y al por menor</t>
  </si>
  <si>
    <t xml:space="preserve"> Actividades administrativas y servicios de apoyo</t>
  </si>
  <si>
    <t xml:space="preserve"> Información y comunicación</t>
  </si>
  <si>
    <t xml:space="preserve"> Industrias manufactureras</t>
  </si>
  <si>
    <t xml:space="preserve"> Actividades inmobiliarias</t>
  </si>
  <si>
    <t xml:space="preserve"> Suministro de electridad, gas y agua</t>
  </si>
  <si>
    <t xml:space="preserve"> Artes, entretenimiento y creatividad</t>
  </si>
  <si>
    <t xml:space="preserve"> Actividades profesionales, científicas y técnicas</t>
  </si>
  <si>
    <t xml:space="preserve"> Hoteles y restaurantes</t>
  </si>
  <si>
    <t xml:space="preserve"> Transporte, almacenamiento y correo</t>
  </si>
  <si>
    <t xml:space="preserve"> Explotación de minas y canteras</t>
  </si>
  <si>
    <t xml:space="preserve"> Otras actividades de servicios</t>
  </si>
  <si>
    <t xml:space="preserve"> Agricultura, ganadería, caza, silvicultura y pesca</t>
  </si>
  <si>
    <t xml:space="preserve"> Construcción</t>
  </si>
  <si>
    <t xml:space="preserve"> Enseñanza</t>
  </si>
  <si>
    <t>2020 (P)</t>
  </si>
  <si>
    <t xml:space="preserve"> Servicios sociales y relacionado con la salud humana</t>
  </si>
  <si>
    <t>2021 (P)</t>
  </si>
  <si>
    <t>(En miles de balboas)</t>
  </si>
  <si>
    <t xml:space="preserve">              La diferencia que se observa entre el total y los parciales se debe al redondeo por computador.</t>
  </si>
  <si>
    <t>SEGÚN ACTIVIDAD ECONÓMICA: AÑOS 2017-22</t>
  </si>
  <si>
    <t>2022 (P)</t>
  </si>
  <si>
    <t>2022-21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</si>
</sst>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8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13" xfId="0" applyNumberFormat="1" applyFont="1" applyBorder="1"/>
    <xf numFmtId="164" fontId="1" fillId="0" borderId="13" xfId="0" applyNumberFormat="1" applyFont="1" applyBorder="1"/>
    <xf numFmtId="0" fontId="3" fillId="0" borderId="0" xfId="0" applyFont="1"/>
    <xf numFmtId="0" fontId="3" fillId="2" borderId="1" xfId="0" applyFont="1" applyFill="1" applyBorder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4" xfId="0" applyFont="1" applyBorder="1"/>
    <xf numFmtId="0" fontId="3" fillId="0" borderId="2" xfId="0" applyFont="1" applyBorder="1"/>
    <xf numFmtId="0" fontId="4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6" xfId="0" applyFont="1" applyBorder="1"/>
    <xf numFmtId="0" fontId="4" fillId="2" borderId="13" xfId="0" applyFont="1" applyFill="1" applyBorder="1" applyAlignment="1">
      <alignment horizontal="center" vertical="center"/>
    </xf>
    <xf numFmtId="3" fontId="4" fillId="0" borderId="12" xfId="0" applyNumberFormat="1" applyFont="1" applyBorder="1"/>
    <xf numFmtId="164" fontId="4" fillId="0" borderId="12" xfId="0" applyNumberFormat="1" applyFont="1" applyBorder="1"/>
    <xf numFmtId="3" fontId="1" fillId="0" borderId="12" xfId="0" applyNumberFormat="1" applyFont="1" applyBorder="1"/>
    <xf numFmtId="164" fontId="1" fillId="0" borderId="12" xfId="0" applyNumberFormat="1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tabSelected="1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I1"/>
    </sheetView>
  </sheetViews>
  <sheetFormatPr baseColWidth="10" defaultColWidth="10.85546875" defaultRowHeight="12.75" x14ac:dyDescent="0.2"/>
  <cols>
    <col min="1" max="1" width="45.7109375" style="3" customWidth="1"/>
    <col min="2" max="7" width="10.7109375" style="3" customWidth="1"/>
    <col min="8" max="9" width="12.7109375" style="3" customWidth="1"/>
    <col min="10" max="16384" width="10.85546875" style="3"/>
  </cols>
  <sheetData>
    <row r="1" spans="1:9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9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</row>
    <row r="3" spans="1:9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</row>
    <row r="4" spans="1:9" ht="6" customHeight="1" x14ac:dyDescent="0.2"/>
    <row r="5" spans="1:9" x14ac:dyDescent="0.2">
      <c r="A5" s="32" t="s">
        <v>9</v>
      </c>
      <c r="B5" s="32"/>
      <c r="C5" s="32"/>
      <c r="D5" s="32"/>
      <c r="E5" s="32"/>
      <c r="F5" s="32"/>
      <c r="G5" s="32"/>
      <c r="H5" s="32"/>
      <c r="I5" s="32"/>
    </row>
    <row r="6" spans="1:9" x14ac:dyDescent="0.2">
      <c r="A6" s="32" t="s">
        <v>33</v>
      </c>
      <c r="B6" s="32"/>
      <c r="C6" s="32"/>
      <c r="D6" s="32"/>
      <c r="E6" s="32"/>
      <c r="F6" s="32"/>
      <c r="G6" s="32"/>
      <c r="H6" s="32"/>
      <c r="I6" s="32"/>
    </row>
    <row r="7" spans="1:9" ht="6" customHeight="1" x14ac:dyDescent="0.2"/>
    <row r="8" spans="1:9" ht="14.1" customHeight="1" x14ac:dyDescent="0.2">
      <c r="A8" s="4"/>
      <c r="B8" s="25" t="s">
        <v>7</v>
      </c>
      <c r="C8" s="26"/>
      <c r="D8" s="26"/>
      <c r="E8" s="26"/>
      <c r="F8" s="26"/>
      <c r="G8" s="27"/>
      <c r="H8" s="5" t="s">
        <v>3</v>
      </c>
      <c r="I8" s="23" t="s">
        <v>4</v>
      </c>
    </row>
    <row r="9" spans="1:9" ht="14.1" customHeight="1" x14ac:dyDescent="0.2">
      <c r="A9" s="6" t="s">
        <v>5</v>
      </c>
      <c r="B9" s="28" t="s">
        <v>31</v>
      </c>
      <c r="C9" s="29"/>
      <c r="D9" s="29"/>
      <c r="E9" s="29"/>
      <c r="F9" s="29"/>
      <c r="G9" s="30"/>
      <c r="H9" s="24" t="s">
        <v>8</v>
      </c>
      <c r="I9" s="18" t="s">
        <v>8</v>
      </c>
    </row>
    <row r="10" spans="1:9" ht="14.1" customHeight="1" x14ac:dyDescent="0.2">
      <c r="A10" s="7"/>
      <c r="B10" s="8">
        <v>2017</v>
      </c>
      <c r="C10" s="8">
        <v>2018</v>
      </c>
      <c r="D10" s="8">
        <v>2019</v>
      </c>
      <c r="E10" s="8" t="s">
        <v>28</v>
      </c>
      <c r="F10" s="8" t="s">
        <v>30</v>
      </c>
      <c r="G10" s="8" t="s">
        <v>34</v>
      </c>
      <c r="H10" s="8" t="s">
        <v>34</v>
      </c>
      <c r="I10" s="9" t="s">
        <v>35</v>
      </c>
    </row>
    <row r="11" spans="1:9" ht="6" customHeight="1" x14ac:dyDescent="0.2">
      <c r="A11" s="10"/>
      <c r="B11" s="11"/>
      <c r="C11" s="11"/>
      <c r="D11" s="11"/>
      <c r="E11" s="11"/>
      <c r="F11" s="11"/>
      <c r="G11" s="11"/>
      <c r="H11" s="11"/>
      <c r="I11" s="12"/>
    </row>
    <row r="12" spans="1:9" ht="24" customHeight="1" x14ac:dyDescent="0.2">
      <c r="A12" s="13" t="s">
        <v>10</v>
      </c>
      <c r="B12" s="19">
        <f t="shared" ref="B12:C12" si="0">SUM(B13:B29)</f>
        <v>-3322600.3124197172</v>
      </c>
      <c r="C12" s="19">
        <f t="shared" si="0"/>
        <v>-3461241.2172514638</v>
      </c>
      <c r="D12" s="19">
        <f>SUM(D13:D29)</f>
        <v>-3211801.795840105</v>
      </c>
      <c r="E12" s="19">
        <f t="shared" ref="E12:G12" si="1">SUM(E13:E29)</f>
        <v>-322498.85247130325</v>
      </c>
      <c r="F12" s="19">
        <f t="shared" si="1"/>
        <v>-2483977.3088531564</v>
      </c>
      <c r="G12" s="19">
        <f t="shared" si="1"/>
        <v>-2346888.2591271568</v>
      </c>
      <c r="H12" s="20">
        <f>SUM(H13:H29)</f>
        <v>99.999999999999986</v>
      </c>
      <c r="I12" s="1">
        <f>G12/F12*100-100</f>
        <v>-5.5189332542370551</v>
      </c>
    </row>
    <row r="13" spans="1:9" ht="24" customHeight="1" x14ac:dyDescent="0.2">
      <c r="A13" s="14" t="s">
        <v>12</v>
      </c>
      <c r="B13" s="21">
        <v>-1061603.6230501055</v>
      </c>
      <c r="C13" s="21">
        <v>-1241703.1270403985</v>
      </c>
      <c r="D13" s="21">
        <v>-1218191.2219912598</v>
      </c>
      <c r="E13" s="21">
        <v>-701109.07471027784</v>
      </c>
      <c r="F13" s="21">
        <v>-813195.84228291933</v>
      </c>
      <c r="G13" s="21">
        <v>-1128666.1628067661</v>
      </c>
      <c r="H13" s="22">
        <f>G13/G$12*100</f>
        <v>48.092028174640667</v>
      </c>
      <c r="I13" s="2">
        <f t="shared" ref="I13:I29" si="2">G13/F13*100-100</f>
        <v>38.793892457469212</v>
      </c>
    </row>
    <row r="14" spans="1:9" ht="24" customHeight="1" x14ac:dyDescent="0.2">
      <c r="A14" s="14" t="s">
        <v>15</v>
      </c>
      <c r="B14" s="21">
        <v>-246396.94129445366</v>
      </c>
      <c r="C14" s="21">
        <v>-183438.58881668004</v>
      </c>
      <c r="D14" s="21">
        <v>-106516.01404533231</v>
      </c>
      <c r="E14" s="21">
        <v>-75239.46665666296</v>
      </c>
      <c r="F14" s="21">
        <v>-181744.22660621977</v>
      </c>
      <c r="G14" s="21">
        <v>-356303.54681293154</v>
      </c>
      <c r="H14" s="22">
        <f t="shared" ref="H14:H29" si="3">G14/G$12*100</f>
        <v>15.181956168013139</v>
      </c>
      <c r="I14" s="2">
        <f t="shared" si="2"/>
        <v>96.046693458342787</v>
      </c>
    </row>
    <row r="15" spans="1:9" ht="24" customHeight="1" x14ac:dyDescent="0.2">
      <c r="A15" s="14" t="s">
        <v>23</v>
      </c>
      <c r="B15" s="21">
        <v>6747.5785772838462</v>
      </c>
      <c r="C15" s="21">
        <v>-50141.057751625376</v>
      </c>
      <c r="D15" s="21">
        <v>181425.42050026733</v>
      </c>
      <c r="E15" s="21">
        <v>447377.92256299098</v>
      </c>
      <c r="F15" s="21">
        <v>-750677.74741216004</v>
      </c>
      <c r="G15" s="21">
        <v>-349908.79589423188</v>
      </c>
      <c r="H15" s="22">
        <f t="shared" si="3"/>
        <v>14.909478307431998</v>
      </c>
      <c r="I15" s="2">
        <f t="shared" si="2"/>
        <v>-53.38761577781068</v>
      </c>
    </row>
    <row r="16" spans="1:9" ht="24" customHeight="1" x14ac:dyDescent="0.2">
      <c r="A16" s="14" t="s">
        <v>22</v>
      </c>
      <c r="B16" s="21">
        <v>285563.32582911913</v>
      </c>
      <c r="C16" s="21">
        <v>235374.76466822933</v>
      </c>
      <c r="D16" s="21">
        <v>-323521.36382410821</v>
      </c>
      <c r="E16" s="21">
        <v>221372.21472751853</v>
      </c>
      <c r="F16" s="21">
        <v>39153.447714865979</v>
      </c>
      <c r="G16" s="21">
        <v>-175062.28250786482</v>
      </c>
      <c r="H16" s="22">
        <f t="shared" si="3"/>
        <v>7.4593360730763187</v>
      </c>
      <c r="I16" s="2">
        <f t="shared" si="2"/>
        <v>-547.11843458270027</v>
      </c>
    </row>
    <row r="17" spans="1:9" ht="24" customHeight="1" x14ac:dyDescent="0.2">
      <c r="A17" s="14" t="s">
        <v>16</v>
      </c>
      <c r="B17" s="21">
        <v>-521732.55054352607</v>
      </c>
      <c r="C17" s="21">
        <v>-366599.65954748285</v>
      </c>
      <c r="D17" s="21">
        <v>-242779.56496672495</v>
      </c>
      <c r="E17" s="21">
        <v>-33288.815282994794</v>
      </c>
      <c r="F17" s="21">
        <v>-232336.3893477619</v>
      </c>
      <c r="G17" s="21">
        <v>-155739.89468336932</v>
      </c>
      <c r="H17" s="22">
        <f t="shared" si="3"/>
        <v>6.6360166095547877</v>
      </c>
      <c r="I17" s="2">
        <f t="shared" si="2"/>
        <v>-32.967928476215874</v>
      </c>
    </row>
    <row r="18" spans="1:9" ht="24" customHeight="1" x14ac:dyDescent="0.2">
      <c r="A18" s="14" t="s">
        <v>14</v>
      </c>
      <c r="B18" s="21">
        <v>-70078.023455662842</v>
      </c>
      <c r="C18" s="21">
        <v>-495299.3944098152</v>
      </c>
      <c r="D18" s="21">
        <v>-399973.59704889578</v>
      </c>
      <c r="E18" s="21">
        <v>-169552.44179984331</v>
      </c>
      <c r="F18" s="21">
        <v>-83233.502310965181</v>
      </c>
      <c r="G18" s="21">
        <v>-48706.622906847828</v>
      </c>
      <c r="H18" s="22">
        <f t="shared" si="3"/>
        <v>2.0753703427261834</v>
      </c>
      <c r="I18" s="2">
        <f t="shared" si="2"/>
        <v>-41.481949510093827</v>
      </c>
    </row>
    <row r="19" spans="1:9" ht="24" customHeight="1" x14ac:dyDescent="0.2">
      <c r="A19" s="14" t="s">
        <v>20</v>
      </c>
      <c r="B19" s="21">
        <v>-68167.680729473184</v>
      </c>
      <c r="C19" s="21">
        <v>-75197.42012387568</v>
      </c>
      <c r="D19" s="21">
        <v>-58827.666653491448</v>
      </c>
      <c r="E19" s="21">
        <v>8534.0190755120839</v>
      </c>
      <c r="F19" s="21">
        <v>-43977.86091262391</v>
      </c>
      <c r="G19" s="21">
        <v>-42825.296437961631</v>
      </c>
      <c r="H19" s="22">
        <f t="shared" si="3"/>
        <v>1.8247692991522741</v>
      </c>
      <c r="I19" s="2">
        <f t="shared" si="2"/>
        <v>-2.6207833913345979</v>
      </c>
    </row>
    <row r="20" spans="1:9" ht="24" customHeight="1" x14ac:dyDescent="0.2">
      <c r="A20" s="14" t="s">
        <v>18</v>
      </c>
      <c r="B20" s="21">
        <v>-177010.09497959752</v>
      </c>
      <c r="C20" s="21">
        <v>-133825.07064692225</v>
      </c>
      <c r="D20" s="21">
        <v>-59844.444956754916</v>
      </c>
      <c r="E20" s="21">
        <v>-14383.709012287043</v>
      </c>
      <c r="F20" s="21">
        <v>-8937.1450317169038</v>
      </c>
      <c r="G20" s="21">
        <v>-26356.955475869021</v>
      </c>
      <c r="H20" s="22">
        <f t="shared" si="3"/>
        <v>1.1230596673431557</v>
      </c>
      <c r="I20" s="2">
        <f t="shared" si="2"/>
        <v>194.91471137965431</v>
      </c>
    </row>
    <row r="21" spans="1:9" ht="24" customHeight="1" x14ac:dyDescent="0.2">
      <c r="A21" s="14" t="s">
        <v>26</v>
      </c>
      <c r="B21" s="21">
        <v>-143323.62397321785</v>
      </c>
      <c r="C21" s="21">
        <v>57638.41396196904</v>
      </c>
      <c r="D21" s="21">
        <v>-71928.096843715131</v>
      </c>
      <c r="E21" s="21">
        <v>18313.569109930781</v>
      </c>
      <c r="F21" s="21">
        <v>-14816.040333848256</v>
      </c>
      <c r="G21" s="21">
        <v>-23454.12936224067</v>
      </c>
      <c r="H21" s="22">
        <f t="shared" si="3"/>
        <v>0.99937137062348325</v>
      </c>
      <c r="I21" s="2">
        <f t="shared" si="2"/>
        <v>58.302278029428095</v>
      </c>
    </row>
    <row r="22" spans="1:9" ht="24" customHeight="1" x14ac:dyDescent="0.2">
      <c r="A22" s="14" t="s">
        <v>21</v>
      </c>
      <c r="B22" s="21">
        <v>-54737.553396154326</v>
      </c>
      <c r="C22" s="21">
        <v>-23107.006562171748</v>
      </c>
      <c r="D22" s="21">
        <v>-35828.955785314007</v>
      </c>
      <c r="E22" s="21">
        <v>-24366.048693537457</v>
      </c>
      <c r="F22" s="21">
        <v>-12276.439071624513</v>
      </c>
      <c r="G22" s="21">
        <v>-13857.324774628998</v>
      </c>
      <c r="H22" s="22">
        <f t="shared" si="3"/>
        <v>0.59045524305374242</v>
      </c>
      <c r="I22" s="2">
        <f t="shared" si="2"/>
        <v>12.877396236653908</v>
      </c>
    </row>
    <row r="23" spans="1:9" ht="24" customHeight="1" x14ac:dyDescent="0.2">
      <c r="A23" s="14" t="s">
        <v>17</v>
      </c>
      <c r="B23" s="21">
        <v>-16657.71288077351</v>
      </c>
      <c r="C23" s="21">
        <v>-145947.76531088509</v>
      </c>
      <c r="D23" s="21">
        <v>-13521.335445137713</v>
      </c>
      <c r="E23" s="21">
        <v>-34673.825463761903</v>
      </c>
      <c r="F23" s="21">
        <v>-662.68775049974249</v>
      </c>
      <c r="G23" s="21">
        <v>-10228.072179605526</v>
      </c>
      <c r="H23" s="22">
        <f t="shared" si="3"/>
        <v>0.4358141952360996</v>
      </c>
      <c r="I23" s="2">
        <f t="shared" si="2"/>
        <v>1443.4225503477901</v>
      </c>
    </row>
    <row r="24" spans="1:9" ht="24" customHeight="1" x14ac:dyDescent="0.2">
      <c r="A24" s="14" t="s">
        <v>19</v>
      </c>
      <c r="B24" s="21">
        <v>-63318.321686235264</v>
      </c>
      <c r="C24" s="21">
        <v>-21552.498099760349</v>
      </c>
      <c r="D24" s="21">
        <v>38131.264346679927</v>
      </c>
      <c r="E24" s="21">
        <v>61381.111331934415</v>
      </c>
      <c r="F24" s="21">
        <v>-12369.094501866679</v>
      </c>
      <c r="G24" s="21">
        <v>-9565.441236220171</v>
      </c>
      <c r="H24" s="22">
        <f t="shared" si="3"/>
        <v>0.40757974731092234</v>
      </c>
      <c r="I24" s="2">
        <f t="shared" si="2"/>
        <v>-22.666600738020037</v>
      </c>
    </row>
    <row r="25" spans="1:9" ht="24" customHeight="1" x14ac:dyDescent="0.2">
      <c r="A25" s="14" t="s">
        <v>27</v>
      </c>
      <c r="B25" s="21">
        <v>-38036.632013829127</v>
      </c>
      <c r="C25" s="21">
        <v>34080.005475119317</v>
      </c>
      <c r="D25" s="21">
        <v>-6654.7610188877079</v>
      </c>
      <c r="E25" s="21">
        <v>-3887.4357801681017</v>
      </c>
      <c r="F25" s="21">
        <v>-5415.0505151188054</v>
      </c>
      <c r="G25" s="21">
        <v>-8794.3618197884516</v>
      </c>
      <c r="H25" s="22">
        <f t="shared" si="3"/>
        <v>0.3747243519407783</v>
      </c>
      <c r="I25" s="2">
        <f t="shared" si="2"/>
        <v>62.405905452490572</v>
      </c>
    </row>
    <row r="26" spans="1:9" ht="24" customHeight="1" x14ac:dyDescent="0.2">
      <c r="A26" s="14" t="s">
        <v>24</v>
      </c>
      <c r="B26" s="21">
        <v>-4272.3243850914596</v>
      </c>
      <c r="C26" s="21">
        <v>-4889.9283592204338</v>
      </c>
      <c r="D26" s="21">
        <v>14702.670099986675</v>
      </c>
      <c r="E26" s="21">
        <v>-102.76597632690121</v>
      </c>
      <c r="F26" s="21">
        <v>-2605.3818133674026</v>
      </c>
      <c r="G26" s="21">
        <v>-2711.0435258804346</v>
      </c>
      <c r="H26" s="22">
        <f t="shared" si="3"/>
        <v>0.11551651491446434</v>
      </c>
      <c r="I26" s="2">
        <f t="shared" si="2"/>
        <v>4.0555173898472248</v>
      </c>
    </row>
    <row r="27" spans="1:9" ht="24" customHeight="1" x14ac:dyDescent="0.2">
      <c r="A27" s="14" t="s">
        <v>29</v>
      </c>
      <c r="B27" s="21">
        <v>-23636.323372507832</v>
      </c>
      <c r="C27" s="21">
        <v>26884.766371110647</v>
      </c>
      <c r="D27" s="21">
        <v>-5007.6159464230313</v>
      </c>
      <c r="E27" s="21">
        <v>-2197.5519508037883</v>
      </c>
      <c r="F27" s="21">
        <v>-1839.0684049314689</v>
      </c>
      <c r="G27" s="21">
        <v>-1911.3449171533957</v>
      </c>
      <c r="H27" s="22">
        <f t="shared" si="3"/>
        <v>8.1441666842044444E-2</v>
      </c>
      <c r="I27" s="2">
        <f t="shared" si="2"/>
        <v>3.9300611129046104</v>
      </c>
    </row>
    <row r="28" spans="1:9" ht="24" customHeight="1" x14ac:dyDescent="0.2">
      <c r="A28" s="14" t="s">
        <v>25</v>
      </c>
      <c r="B28" s="21">
        <v>-5858.1750554071477</v>
      </c>
      <c r="C28" s="21">
        <v>-1443.5974960982594</v>
      </c>
      <c r="D28" s="21">
        <v>1387.9708988601271</v>
      </c>
      <c r="E28" s="21">
        <v>594.69907127416627</v>
      </c>
      <c r="F28" s="21">
        <v>6589.1451187248585</v>
      </c>
      <c r="G28" s="21">
        <v>-1041.5025794491501</v>
      </c>
      <c r="H28" s="22">
        <f t="shared" si="3"/>
        <v>4.4378021637745152E-2</v>
      </c>
      <c r="I28" s="2">
        <f t="shared" si="2"/>
        <v>-115.80633846550799</v>
      </c>
    </row>
    <row r="29" spans="1:9" ht="24" customHeight="1" x14ac:dyDescent="0.2">
      <c r="A29" s="14" t="s">
        <v>13</v>
      </c>
      <c r="B29" s="21">
        <v>-1120081.636010085</v>
      </c>
      <c r="C29" s="21">
        <v>-1072074.0535629564</v>
      </c>
      <c r="D29" s="21">
        <v>-904854.48315985408</v>
      </c>
      <c r="E29" s="21">
        <v>-21271.253023800033</v>
      </c>
      <c r="F29" s="21">
        <v>-365633.42539112351</v>
      </c>
      <c r="G29" s="21">
        <v>8244.5187936522416</v>
      </c>
      <c r="H29" s="22">
        <f t="shared" si="3"/>
        <v>-0.35129575349780401</v>
      </c>
      <c r="I29" s="2">
        <f t="shared" si="2"/>
        <v>-102.25485916251583</v>
      </c>
    </row>
    <row r="30" spans="1:9" ht="6" customHeight="1" x14ac:dyDescent="0.2">
      <c r="A30" s="15"/>
      <c r="B30" s="16"/>
      <c r="C30" s="16"/>
      <c r="D30" s="16"/>
      <c r="E30" s="16"/>
      <c r="F30" s="16"/>
      <c r="G30" s="16"/>
      <c r="H30" s="16"/>
      <c r="I30" s="17"/>
    </row>
    <row r="31" spans="1:9" ht="6" customHeight="1" x14ac:dyDescent="0.2"/>
    <row r="32" spans="1:9" x14ac:dyDescent="0.2">
      <c r="A32" s="3" t="s">
        <v>11</v>
      </c>
    </row>
    <row r="33" spans="1:1" x14ac:dyDescent="0.2">
      <c r="A33" s="3" t="s">
        <v>32</v>
      </c>
    </row>
    <row r="34" spans="1:1" x14ac:dyDescent="0.2">
      <c r="A34" s="3" t="s">
        <v>6</v>
      </c>
    </row>
  </sheetData>
  <sortState ref="A13:G29">
    <sortCondition ref="G13:G29"/>
  </sortState>
  <mergeCells count="7">
    <mergeCell ref="B8:G8"/>
    <mergeCell ref="B9:G9"/>
    <mergeCell ref="A1:I1"/>
    <mergeCell ref="A2:I2"/>
    <mergeCell ref="A3:I3"/>
    <mergeCell ref="A5:I5"/>
    <mergeCell ref="A6:I6"/>
  </mergeCells>
  <printOptions horizontalCentered="1"/>
  <pageMargins left="0.74803149606299213" right="0.74803149606299213" top="0.98425196850393704" bottom="0.98425196850393704" header="0.31496062992125984" footer="0.31496062992125984"/>
  <pageSetup scale="68" orientation="portrait" r:id="rId1"/>
  <headerFooter alignWithMargins="0"/>
  <ignoredErrors>
    <ignoredError sqref="H12:H2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9</vt:lpstr>
      <vt:lpstr>'Cuadro 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2023-11-29T18:54:39Z</cp:lastPrinted>
  <dcterms:created xsi:type="dcterms:W3CDTF">2018-11-26T14:57:50Z</dcterms:created>
  <dcterms:modified xsi:type="dcterms:W3CDTF">2023-12-01T17:05:07Z</dcterms:modified>
</cp:coreProperties>
</file>